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onm\AppData\Local\Microsoft\Windows\Temporary Internet Files\Content.Outlook\Y1OQ6O9W\"/>
    </mc:Choice>
  </mc:AlternateContent>
  <bookViews>
    <workbookView xWindow="360" yWindow="285" windowWidth="18735" windowHeight="12615" activeTab="1"/>
  </bookViews>
  <sheets>
    <sheet name="Pend" sheetId="7" r:id="rId1"/>
    <sheet name="Corv" sheetId="5" r:id="rId2"/>
  </sheets>
  <definedNames>
    <definedName name="_xlnm.Print_Area" localSheetId="1">Corv!$A$2:$M$45</definedName>
    <definedName name="_xlnm.Print_Area" localSheetId="0">Pend!$A$2:$M$45</definedName>
  </definedNames>
  <calcPr calcId="152511"/>
</workbook>
</file>

<file path=xl/calcChain.xml><?xml version="1.0" encoding="utf-8"?>
<calcChain xmlns="http://schemas.openxmlformats.org/spreadsheetml/2006/main">
  <c r="I43" i="7" l="1"/>
  <c r="H43" i="7"/>
  <c r="F43" i="7"/>
  <c r="E43" i="7"/>
  <c r="G41" i="5"/>
  <c r="G42" i="5"/>
  <c r="I42" i="5"/>
  <c r="H42" i="5"/>
  <c r="F42" i="5"/>
  <c r="E42" i="5"/>
  <c r="C42" i="5"/>
  <c r="I41" i="5"/>
  <c r="H41" i="5"/>
  <c r="F41" i="5"/>
  <c r="E41" i="5"/>
  <c r="C41" i="5"/>
  <c r="I42" i="7" l="1"/>
  <c r="I41" i="7"/>
  <c r="H42" i="7"/>
  <c r="H41" i="7"/>
  <c r="F42" i="7"/>
  <c r="F41" i="7"/>
  <c r="E42" i="7"/>
  <c r="E41" i="7"/>
  <c r="C42" i="7"/>
  <c r="C41" i="7"/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12" i="7"/>
  <c r="D11" i="7"/>
  <c r="D10" i="7"/>
</calcChain>
</file>

<file path=xl/sharedStrings.xml><?xml version="1.0" encoding="utf-8"?>
<sst xmlns="http://schemas.openxmlformats.org/spreadsheetml/2006/main" count="166" uniqueCount="89">
  <si>
    <t>ENTRY</t>
  </si>
  <si>
    <t>CULTIVAR/</t>
  </si>
  <si>
    <t>YIELD</t>
  </si>
  <si>
    <t>TEST</t>
  </si>
  <si>
    <t>STRIPE</t>
  </si>
  <si>
    <t>SEPTORIA</t>
  </si>
  <si>
    <t>FHB</t>
  </si>
  <si>
    <t>NO.</t>
  </si>
  <si>
    <t>DESIGNATION</t>
  </si>
  <si>
    <t>WT.</t>
  </si>
  <si>
    <t>RUST</t>
  </si>
  <si>
    <t>tritici</t>
  </si>
  <si>
    <t>SCAB</t>
  </si>
  <si>
    <t>bu/A</t>
  </si>
  <si>
    <t>lbs/bu</t>
  </si>
  <si>
    <t>0-9</t>
  </si>
  <si>
    <t>Leaf Blotch</t>
  </si>
  <si>
    <t>COMMENTS:</t>
  </si>
  <si>
    <t>Yield</t>
  </si>
  <si>
    <t>rank</t>
  </si>
  <si>
    <t>1-100</t>
  </si>
  <si>
    <t>Average</t>
  </si>
  <si>
    <t>CV</t>
  </si>
  <si>
    <t>LSD</t>
  </si>
  <si>
    <t>Nursery:</t>
  </si>
  <si>
    <t>Western Regional Soft Winter Wheat Nursery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</si>
  <si>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</si>
  <si>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</si>
  <si>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</si>
  <si>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</si>
  <si>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</si>
  <si>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</si>
  <si>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</si>
  <si>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</si>
  <si>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No. of Reps: 3</t>
  </si>
  <si>
    <t>Location: Corvallis, OR</t>
  </si>
  <si>
    <t>Cooperator: Oregon State University</t>
  </si>
  <si>
    <t>cm</t>
  </si>
  <si>
    <t>Location: Pendleton, OR</t>
  </si>
  <si>
    <t>Harvest Plot Area (sq.ft.): 70</t>
  </si>
  <si>
    <t>Fertilizer: 140#/a</t>
  </si>
  <si>
    <t>PROTEIN</t>
  </si>
  <si>
    <t>Moisture</t>
  </si>
  <si>
    <t>Lodging</t>
  </si>
  <si>
    <t>yes/no</t>
  </si>
  <si>
    <t>Year: 2015</t>
  </si>
  <si>
    <t>Seed Date:  10/13/14</t>
  </si>
  <si>
    <t>Harvest Date: 8/13/15</t>
  </si>
  <si>
    <t>Seed Date:  10/9/14</t>
  </si>
  <si>
    <t>Harvest Date: 7/31/15</t>
  </si>
  <si>
    <t>Yield CV%: 6.64</t>
  </si>
  <si>
    <t>Yield LSD (.05): 10.1186</t>
  </si>
  <si>
    <t>STEPHENS</t>
  </si>
  <si>
    <t>BOBTAIIL</t>
  </si>
  <si>
    <t>ARS-CRESCENT</t>
  </si>
  <si>
    <t>ARS-SELBU</t>
  </si>
  <si>
    <t>OR2080641</t>
  </si>
  <si>
    <t>IDO1004</t>
  </si>
  <si>
    <t>IDO1005</t>
  </si>
  <si>
    <t>LWW10-1073</t>
  </si>
  <si>
    <t>ARS010719-4L</t>
  </si>
  <si>
    <t>OR2080637</t>
  </si>
  <si>
    <t>OR2090473</t>
  </si>
  <si>
    <t>IDN-04-1001A</t>
  </si>
  <si>
    <t>LWW-11-179</t>
  </si>
  <si>
    <t>LWW11-431</t>
  </si>
  <si>
    <t>OR2100940</t>
  </si>
  <si>
    <t>OR2101043</t>
  </si>
  <si>
    <t>OR2110526</t>
  </si>
  <si>
    <t>03PN062-21</t>
  </si>
  <si>
    <t>03PN071-4</t>
  </si>
  <si>
    <t>04PN096-2</t>
  </si>
  <si>
    <t>06PN293#15</t>
  </si>
  <si>
    <t>IDN-06-02903B</t>
  </si>
  <si>
    <t>IDN-06-3303B</t>
  </si>
  <si>
    <t>ARS010263-10-3C</t>
  </si>
  <si>
    <t>ARS070048-5L</t>
  </si>
  <si>
    <t>ARS20040150-2-2C</t>
  </si>
  <si>
    <t>ARS2006-123-31C</t>
  </si>
  <si>
    <t>ARS2006-126-13C</t>
  </si>
  <si>
    <t>4J070874-1</t>
  </si>
  <si>
    <t>WA8204</t>
  </si>
  <si>
    <t>WA8206</t>
  </si>
  <si>
    <t>MOISTURE</t>
  </si>
  <si>
    <t>Max</t>
  </si>
  <si>
    <t>Min</t>
  </si>
  <si>
    <t>Yield CV%: 4.44</t>
  </si>
  <si>
    <t>Yield LSD (.05): 6.9427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</si>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</sst>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9" fillId="3" borderId="19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6" fillId="9" borderId="0" applyNumberFormat="0" applyBorder="0" applyAlignment="0" applyProtection="0"/>
    <xf numFmtId="0" fontId="20" fillId="12" borderId="17" applyNumberFormat="0" applyAlignment="0" applyProtection="0"/>
    <xf numFmtId="0" fontId="5" fillId="10" borderId="0" applyNumberFormat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7" fillId="12" borderId="17" applyNumberFormat="0" applyAlignment="0" applyProtection="0"/>
    <xf numFmtId="0" fontId="18" fillId="0" borderId="24" applyNumberFormat="0" applyFill="0" applyAlignment="0" applyProtection="0"/>
    <xf numFmtId="0" fontId="21" fillId="2" borderId="0" applyNumberFormat="0" applyBorder="0" applyAlignment="0" applyProtection="0"/>
    <xf numFmtId="0" fontId="14" fillId="4" borderId="20" applyNumberFormat="0" applyFont="0" applyAlignment="0" applyProtection="0"/>
    <xf numFmtId="0" fontId="8" fillId="12" borderId="18" applyNumberFormat="0" applyAlignment="0" applyProtection="0"/>
    <xf numFmtId="0" fontId="19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/>
    <xf numFmtId="0" fontId="4" fillId="0" borderId="7" xfId="0" quotePrefix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2" fillId="0" borderId="4" xfId="7" applyFont="1" applyBorder="1"/>
    <xf numFmtId="0" fontId="4" fillId="0" borderId="7" xfId="0" quotePrefix="1" applyFont="1" applyBorder="1" applyAlignment="1">
      <alignment horizontal="center" vertical="center"/>
    </xf>
    <xf numFmtId="0" fontId="4" fillId="25" borderId="9" xfId="0" applyFont="1" applyFill="1" applyBorder="1" applyAlignment="1">
      <alignment wrapText="1"/>
    </xf>
    <xf numFmtId="1" fontId="22" fillId="0" borderId="11" xfId="7" applyNumberFormat="1" applyFont="1" applyBorder="1"/>
    <xf numFmtId="1" fontId="22" fillId="0" borderId="14" xfId="7" applyNumberFormat="1" applyFont="1" applyBorder="1"/>
    <xf numFmtId="0" fontId="4" fillId="25" borderId="9" xfId="0" applyFont="1" applyFill="1" applyBorder="1" applyAlignment="1"/>
    <xf numFmtId="0" fontId="4" fillId="25" borderId="9" xfId="43" applyFont="1" applyFill="1" applyBorder="1"/>
    <xf numFmtId="0" fontId="4" fillId="25" borderId="9" xfId="0" applyFont="1" applyFill="1" applyBorder="1" applyAlignment="1">
      <alignment vertical="center"/>
    </xf>
    <xf numFmtId="0" fontId="4" fillId="25" borderId="9" xfId="0" applyFont="1" applyFill="1" applyBorder="1"/>
    <xf numFmtId="0" fontId="4" fillId="25" borderId="9" xfId="7" applyFont="1" applyFill="1" applyBorder="1" applyAlignment="1">
      <alignment horizontal="left"/>
    </xf>
    <xf numFmtId="1" fontId="4" fillId="25" borderId="9" xfId="44" applyNumberFormat="1" applyFont="1" applyFill="1" applyBorder="1"/>
    <xf numFmtId="0" fontId="4" fillId="25" borderId="6" xfId="0" applyFont="1" applyFill="1" applyBorder="1"/>
    <xf numFmtId="1" fontId="22" fillId="0" borderId="15" xfId="7" applyNumberFormat="1" applyFont="1" applyBorder="1"/>
    <xf numFmtId="1" fontId="4" fillId="0" borderId="12" xfId="0" applyNumberFormat="1" applyFont="1" applyBorder="1" applyAlignment="1">
      <alignment vertical="center"/>
    </xf>
    <xf numFmtId="1" fontId="4" fillId="0" borderId="15" xfId="0" applyNumberFormat="1" applyFont="1" applyBorder="1" applyAlignment="1">
      <alignment vertical="center"/>
    </xf>
    <xf numFmtId="164" fontId="4" fillId="0" borderId="0" xfId="0" applyNumberFormat="1" applyFont="1"/>
    <xf numFmtId="164" fontId="22" fillId="0" borderId="11" xfId="7" applyNumberFormat="1" applyFont="1" applyBorder="1"/>
    <xf numFmtId="164" fontId="22" fillId="0" borderId="14" xfId="7" applyNumberFormat="1" applyFont="1" applyBorder="1"/>
    <xf numFmtId="164" fontId="22" fillId="0" borderId="15" xfId="7" applyNumberFormat="1" applyFont="1" applyBorder="1"/>
    <xf numFmtId="164" fontId="22" fillId="0" borderId="26" xfId="7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2" fontId="0" fillId="0" borderId="0" xfId="0" applyNumberFormat="1"/>
    <xf numFmtId="164" fontId="4" fillId="0" borderId="26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164" fontId="22" fillId="0" borderId="14" xfId="7" applyNumberFormat="1" applyFont="1" applyBorder="1" applyAlignment="1">
      <alignment horizontal="right"/>
    </xf>
    <xf numFmtId="164" fontId="22" fillId="0" borderId="15" xfId="7" applyNumberFormat="1" applyFont="1" applyBorder="1" applyAlignment="1">
      <alignment horizontal="right"/>
    </xf>
    <xf numFmtId="0" fontId="4" fillId="0" borderId="2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" fontId="22" fillId="0" borderId="14" xfId="7" applyNumberFormat="1" applyFont="1" applyBorder="1" applyAlignment="1">
      <alignment horizontal="right"/>
    </xf>
    <xf numFmtId="1" fontId="22" fillId="0" borderId="15" xfId="7" applyNumberFormat="1" applyFont="1" applyBorder="1" applyAlignment="1">
      <alignment horizontal="right"/>
    </xf>
    <xf numFmtId="0" fontId="4" fillId="0" borderId="3" xfId="0" applyFont="1" applyBorder="1" applyAlignment="1">
      <alignment vertical="center"/>
    </xf>
  </cellXfs>
  <cellStyles count="46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2 2 2" xfId="45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zoomScaleNormal="100" workbookViewId="0">
      <selection activeCell="F47" sqref="F47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.5703125" style="7" customWidth="1"/>
    <col min="5" max="12" width="9.140625" style="7"/>
    <col min="13" max="13" width="9.85546875" style="7" customWidth="1"/>
    <col min="14" max="16384" width="9.140625" style="7"/>
  </cols>
  <sheetData>
    <row r="1" spans="1:18" x14ac:dyDescent="0.2">
      <c r="A1" s="7" t="s">
        <v>24</v>
      </c>
      <c r="B1" s="7" t="s">
        <v>25</v>
      </c>
      <c r="G1" s="7" t="s">
        <v>45</v>
      </c>
    </row>
    <row r="2" spans="1:18" x14ac:dyDescent="0.2">
      <c r="A2" s="8" t="s">
        <v>36</v>
      </c>
      <c r="B2" s="26"/>
      <c r="C2" s="26"/>
      <c r="D2" s="26"/>
      <c r="E2" s="26"/>
      <c r="F2" s="26"/>
      <c r="G2" s="26" t="s">
        <v>38</v>
      </c>
      <c r="H2" s="26"/>
      <c r="I2" s="26"/>
      <c r="J2" s="26"/>
      <c r="K2" s="26"/>
      <c r="L2" s="26"/>
      <c r="M2" s="26"/>
    </row>
    <row r="3" spans="1:18" x14ac:dyDescent="0.2">
      <c r="A3" s="8" t="s">
        <v>34</v>
      </c>
      <c r="B3" s="19"/>
      <c r="C3" s="9" t="s">
        <v>39</v>
      </c>
      <c r="D3" s="9"/>
      <c r="E3" s="9"/>
      <c r="F3" s="9"/>
      <c r="G3" s="9"/>
      <c r="H3" s="59" t="s">
        <v>51</v>
      </c>
      <c r="I3" s="59"/>
      <c r="J3" s="9"/>
      <c r="K3" s="9" t="s">
        <v>50</v>
      </c>
      <c r="L3" s="19"/>
      <c r="M3" s="9"/>
    </row>
    <row r="4" spans="1:18" x14ac:dyDescent="0.2">
      <c r="A4" s="10" t="s">
        <v>40</v>
      </c>
      <c r="B4" s="9"/>
      <c r="C4" s="9"/>
      <c r="D4" s="9"/>
      <c r="E4" s="9" t="s">
        <v>48</v>
      </c>
      <c r="F4" s="18"/>
      <c r="G4" s="9"/>
      <c r="H4" s="9"/>
      <c r="I4" s="9"/>
      <c r="J4" s="9" t="s">
        <v>49</v>
      </c>
      <c r="K4" s="18"/>
      <c r="L4" s="9"/>
      <c r="M4" s="9"/>
    </row>
    <row r="5" spans="1:18" x14ac:dyDescent="0.2">
      <c r="A5" s="1" t="s">
        <v>0</v>
      </c>
      <c r="B5" s="2" t="s">
        <v>1</v>
      </c>
      <c r="C5" s="3" t="s">
        <v>2</v>
      </c>
      <c r="D5" s="3"/>
      <c r="E5" s="3" t="s">
        <v>3</v>
      </c>
      <c r="F5" s="3" t="s">
        <v>41</v>
      </c>
      <c r="G5" s="3" t="s">
        <v>26</v>
      </c>
      <c r="H5" s="3" t="s">
        <v>83</v>
      </c>
      <c r="I5" s="4" t="s">
        <v>30</v>
      </c>
      <c r="J5" s="1" t="s">
        <v>4</v>
      </c>
      <c r="K5" s="4" t="s">
        <v>4</v>
      </c>
      <c r="L5" s="4" t="s">
        <v>5</v>
      </c>
      <c r="M5" s="3" t="s">
        <v>6</v>
      </c>
    </row>
    <row r="6" spans="1:18" x14ac:dyDescent="0.2">
      <c r="A6" s="1" t="s">
        <v>7</v>
      </c>
      <c r="B6" s="2" t="s">
        <v>8</v>
      </c>
      <c r="C6" s="3"/>
      <c r="D6" s="2"/>
      <c r="E6" s="3" t="s">
        <v>9</v>
      </c>
      <c r="F6" s="3"/>
      <c r="G6" s="3" t="s">
        <v>27</v>
      </c>
      <c r="H6" s="3"/>
      <c r="I6" s="4" t="s">
        <v>31</v>
      </c>
      <c r="J6" s="1" t="s">
        <v>10</v>
      </c>
      <c r="K6" s="4" t="s">
        <v>10</v>
      </c>
      <c r="L6" s="3" t="s">
        <v>11</v>
      </c>
      <c r="M6" s="3" t="s">
        <v>12</v>
      </c>
    </row>
    <row r="7" spans="1:18" x14ac:dyDescent="0.2">
      <c r="A7" s="1"/>
      <c r="B7" s="2"/>
      <c r="C7" s="3"/>
      <c r="D7" s="2"/>
      <c r="E7" s="3"/>
      <c r="F7" s="3"/>
      <c r="G7" s="3"/>
      <c r="H7" s="3"/>
      <c r="I7" s="3"/>
      <c r="J7" s="27" t="s">
        <v>33</v>
      </c>
      <c r="K7" s="3"/>
      <c r="L7" s="3"/>
      <c r="M7" s="3"/>
    </row>
    <row r="8" spans="1:18" x14ac:dyDescent="0.2">
      <c r="A8" s="1"/>
      <c r="B8" s="2"/>
      <c r="C8" s="3"/>
      <c r="D8" s="4" t="s">
        <v>18</v>
      </c>
      <c r="E8" s="3"/>
      <c r="F8" s="3"/>
      <c r="G8" s="3"/>
      <c r="H8" s="28"/>
      <c r="I8" s="2"/>
      <c r="J8" s="27" t="s">
        <v>32</v>
      </c>
      <c r="K8" s="3" t="s">
        <v>29</v>
      </c>
      <c r="L8" s="4" t="s">
        <v>16</v>
      </c>
      <c r="M8" s="3"/>
    </row>
    <row r="9" spans="1:18" x14ac:dyDescent="0.2">
      <c r="A9" s="5"/>
      <c r="B9" s="11"/>
      <c r="C9" s="6" t="s">
        <v>13</v>
      </c>
      <c r="D9" s="6" t="s">
        <v>19</v>
      </c>
      <c r="E9" s="6" t="s">
        <v>14</v>
      </c>
      <c r="F9" s="6"/>
      <c r="G9" s="6" t="s">
        <v>28</v>
      </c>
      <c r="H9" s="6"/>
      <c r="I9" s="12" t="s">
        <v>37</v>
      </c>
      <c r="J9" s="29" t="s">
        <v>15</v>
      </c>
      <c r="K9" s="12" t="s">
        <v>20</v>
      </c>
      <c r="L9" s="12" t="s">
        <v>15</v>
      </c>
      <c r="M9" s="12" t="s">
        <v>15</v>
      </c>
    </row>
    <row r="10" spans="1:18" ht="12.95" customHeight="1" x14ac:dyDescent="0.2">
      <c r="A10" s="13">
        <v>1</v>
      </c>
      <c r="B10" s="30" t="s">
        <v>52</v>
      </c>
      <c r="C10" s="21">
        <v>100.83</v>
      </c>
      <c r="D10" s="41">
        <f>RANK(C10,C10:C40,0)</f>
        <v>30</v>
      </c>
      <c r="E10" s="17">
        <v>58.4</v>
      </c>
      <c r="F10" s="21">
        <v>9.8000000000000007</v>
      </c>
      <c r="G10" s="21"/>
      <c r="H10" s="47">
        <v>9.6</v>
      </c>
      <c r="I10" s="44">
        <v>95</v>
      </c>
      <c r="J10" s="31"/>
      <c r="K10" s="31"/>
      <c r="L10" s="20"/>
      <c r="M10" s="14"/>
      <c r="P10"/>
      <c r="Q10"/>
      <c r="R10"/>
    </row>
    <row r="11" spans="1:18" ht="12.95" customHeight="1" x14ac:dyDescent="0.2">
      <c r="A11" s="15">
        <v>2</v>
      </c>
      <c r="B11" s="30" t="s">
        <v>53</v>
      </c>
      <c r="C11" s="22">
        <v>104.83</v>
      </c>
      <c r="D11" s="41">
        <f>RANK(C11,C10:C40,0)</f>
        <v>27</v>
      </c>
      <c r="E11" s="17">
        <v>56.8</v>
      </c>
      <c r="F11" s="22">
        <v>9.1</v>
      </c>
      <c r="G11" s="22"/>
      <c r="H11" s="45">
        <v>9.5</v>
      </c>
      <c r="I11" s="45">
        <v>91.67</v>
      </c>
      <c r="J11" s="32"/>
      <c r="K11" s="32"/>
      <c r="L11" s="16"/>
      <c r="M11" s="14"/>
      <c r="P11"/>
      <c r="Q11"/>
      <c r="R11"/>
    </row>
    <row r="12" spans="1:18" ht="12.95" customHeight="1" x14ac:dyDescent="0.2">
      <c r="A12" s="15">
        <v>3</v>
      </c>
      <c r="B12" s="33" t="s">
        <v>54</v>
      </c>
      <c r="C12" s="22">
        <v>97.04</v>
      </c>
      <c r="D12" s="41">
        <f>RANK(C12,$C$10:$C$40,0)</f>
        <v>31</v>
      </c>
      <c r="E12" s="17">
        <v>58.5</v>
      </c>
      <c r="F12" s="22">
        <v>9.9</v>
      </c>
      <c r="G12" s="22"/>
      <c r="H12" s="45">
        <v>9.9</v>
      </c>
      <c r="I12" s="45">
        <v>96.67</v>
      </c>
      <c r="J12" s="32"/>
      <c r="K12" s="32"/>
      <c r="L12" s="16"/>
      <c r="M12" s="14"/>
      <c r="P12"/>
      <c r="Q12"/>
      <c r="R12"/>
    </row>
    <row r="13" spans="1:18" ht="12.95" customHeight="1" x14ac:dyDescent="0.2">
      <c r="A13" s="15">
        <v>4</v>
      </c>
      <c r="B13" s="33" t="s">
        <v>55</v>
      </c>
      <c r="C13" s="22">
        <v>112.29</v>
      </c>
      <c r="D13" s="41">
        <f t="shared" ref="D13:D40" si="0">RANK(C13,$C$10:$C$40,0)</f>
        <v>15</v>
      </c>
      <c r="E13" s="17">
        <v>59.6</v>
      </c>
      <c r="F13" s="22">
        <v>10.7</v>
      </c>
      <c r="G13" s="22"/>
      <c r="H13" s="45">
        <v>10.199999999999999</v>
      </c>
      <c r="I13" s="45">
        <v>98.33</v>
      </c>
      <c r="J13" s="32"/>
      <c r="K13" s="32"/>
      <c r="L13" s="32"/>
      <c r="M13" s="32"/>
      <c r="P13"/>
      <c r="Q13"/>
      <c r="R13"/>
    </row>
    <row r="14" spans="1:18" ht="12.95" customHeight="1" x14ac:dyDescent="0.2">
      <c r="A14" s="15">
        <v>5</v>
      </c>
      <c r="B14" s="34" t="s">
        <v>56</v>
      </c>
      <c r="C14" s="22">
        <v>105.59</v>
      </c>
      <c r="D14" s="41">
        <f t="shared" si="0"/>
        <v>25</v>
      </c>
      <c r="E14" s="17">
        <v>60.2</v>
      </c>
      <c r="F14" s="22">
        <v>9.6</v>
      </c>
      <c r="G14" s="22"/>
      <c r="H14" s="45">
        <v>9.6</v>
      </c>
      <c r="I14" s="45">
        <v>95</v>
      </c>
      <c r="J14" s="32"/>
      <c r="K14" s="32"/>
      <c r="L14" s="32"/>
      <c r="M14" s="32"/>
      <c r="P14"/>
      <c r="Q14"/>
      <c r="R14"/>
    </row>
    <row r="15" spans="1:18" ht="12.95" customHeight="1" x14ac:dyDescent="0.2">
      <c r="A15" s="15">
        <v>6</v>
      </c>
      <c r="B15" s="34" t="s">
        <v>57</v>
      </c>
      <c r="C15" s="22">
        <v>106.13</v>
      </c>
      <c r="D15" s="41">
        <f t="shared" si="0"/>
        <v>23</v>
      </c>
      <c r="E15" s="17">
        <v>59.7</v>
      </c>
      <c r="F15" s="22">
        <v>10.3</v>
      </c>
      <c r="G15" s="22"/>
      <c r="H15" s="45">
        <v>10</v>
      </c>
      <c r="I15" s="45">
        <v>101.67</v>
      </c>
      <c r="J15" s="32"/>
      <c r="K15" s="32"/>
      <c r="L15" s="32"/>
      <c r="M15" s="32"/>
      <c r="P15"/>
      <c r="Q15"/>
      <c r="R15"/>
    </row>
    <row r="16" spans="1:18" ht="12.95" customHeight="1" x14ac:dyDescent="0.2">
      <c r="A16" s="15">
        <v>7</v>
      </c>
      <c r="B16" s="34" t="s">
        <v>58</v>
      </c>
      <c r="C16" s="22">
        <v>101.36</v>
      </c>
      <c r="D16" s="41">
        <f t="shared" si="0"/>
        <v>29</v>
      </c>
      <c r="E16" s="17">
        <v>60.6</v>
      </c>
      <c r="F16" s="22">
        <v>9.8000000000000007</v>
      </c>
      <c r="G16" s="22"/>
      <c r="H16" s="45">
        <v>9.1999999999999993</v>
      </c>
      <c r="I16" s="45">
        <v>95</v>
      </c>
      <c r="J16" s="32"/>
      <c r="K16" s="32"/>
      <c r="L16" s="32"/>
      <c r="M16" s="32"/>
      <c r="P16"/>
      <c r="Q16"/>
      <c r="R16"/>
    </row>
    <row r="17" spans="1:18" ht="12.95" customHeight="1" x14ac:dyDescent="0.2">
      <c r="A17" s="15">
        <v>8</v>
      </c>
      <c r="B17" s="34" t="s">
        <v>59</v>
      </c>
      <c r="C17" s="22">
        <v>114.06</v>
      </c>
      <c r="D17" s="41">
        <f t="shared" si="0"/>
        <v>13</v>
      </c>
      <c r="E17" s="17">
        <v>59.8</v>
      </c>
      <c r="F17" s="22">
        <v>10</v>
      </c>
      <c r="G17" s="22"/>
      <c r="H17" s="45">
        <v>10</v>
      </c>
      <c r="I17" s="45">
        <v>106.67</v>
      </c>
      <c r="J17" s="32"/>
      <c r="K17" s="32"/>
      <c r="L17" s="32"/>
      <c r="M17" s="32"/>
      <c r="P17"/>
      <c r="Q17"/>
      <c r="R17"/>
    </row>
    <row r="18" spans="1:18" ht="12.95" customHeight="1" x14ac:dyDescent="0.2">
      <c r="A18" s="15">
        <v>9</v>
      </c>
      <c r="B18" s="35" t="s">
        <v>60</v>
      </c>
      <c r="C18" s="22">
        <v>123.38</v>
      </c>
      <c r="D18" s="41">
        <f t="shared" si="0"/>
        <v>1</v>
      </c>
      <c r="E18" s="17">
        <v>60.2</v>
      </c>
      <c r="F18" s="22">
        <v>10.3</v>
      </c>
      <c r="G18" s="22"/>
      <c r="H18" s="45">
        <v>9.3000000000000007</v>
      </c>
      <c r="I18" s="45">
        <v>95</v>
      </c>
      <c r="J18" s="32"/>
      <c r="K18" s="32"/>
      <c r="L18" s="32"/>
      <c r="M18" s="32"/>
      <c r="P18"/>
      <c r="Q18"/>
      <c r="R18"/>
    </row>
    <row r="19" spans="1:18" ht="12.95" customHeight="1" x14ac:dyDescent="0.2">
      <c r="A19" s="15">
        <v>10</v>
      </c>
      <c r="B19" s="35" t="s">
        <v>61</v>
      </c>
      <c r="C19" s="22">
        <v>107.84</v>
      </c>
      <c r="D19" s="41">
        <f t="shared" si="0"/>
        <v>22</v>
      </c>
      <c r="E19" s="17">
        <v>58.4</v>
      </c>
      <c r="F19" s="22">
        <v>10.6</v>
      </c>
      <c r="G19" s="22"/>
      <c r="H19" s="45">
        <v>9.6999999999999993</v>
      </c>
      <c r="I19" s="45">
        <v>95</v>
      </c>
      <c r="J19" s="32"/>
      <c r="K19" s="32"/>
      <c r="L19" s="32"/>
      <c r="M19" s="32"/>
      <c r="P19"/>
      <c r="Q19"/>
      <c r="R19"/>
    </row>
    <row r="20" spans="1:18" ht="12.95" customHeight="1" x14ac:dyDescent="0.2">
      <c r="A20" s="15">
        <v>11</v>
      </c>
      <c r="B20" s="36" t="s">
        <v>62</v>
      </c>
      <c r="C20" s="22">
        <v>121.76</v>
      </c>
      <c r="D20" s="41">
        <f t="shared" si="0"/>
        <v>3</v>
      </c>
      <c r="E20" s="17">
        <v>58.4</v>
      </c>
      <c r="F20" s="22">
        <v>8.4</v>
      </c>
      <c r="G20" s="22"/>
      <c r="H20" s="45">
        <v>9.6</v>
      </c>
      <c r="I20" s="45">
        <v>93.33</v>
      </c>
      <c r="J20" s="32"/>
      <c r="K20" s="32"/>
      <c r="L20" s="32"/>
      <c r="M20" s="32"/>
      <c r="P20"/>
      <c r="Q20"/>
      <c r="R20"/>
    </row>
    <row r="21" spans="1:18" ht="12.95" customHeight="1" x14ac:dyDescent="0.2">
      <c r="A21" s="15">
        <v>12</v>
      </c>
      <c r="B21" s="36" t="s">
        <v>63</v>
      </c>
      <c r="C21" s="22">
        <v>120.77</v>
      </c>
      <c r="D21" s="41">
        <f t="shared" si="0"/>
        <v>5</v>
      </c>
      <c r="E21" s="17">
        <v>61.1</v>
      </c>
      <c r="F21" s="22">
        <v>8.5</v>
      </c>
      <c r="G21" s="22"/>
      <c r="H21" s="45">
        <v>9.1</v>
      </c>
      <c r="I21" s="45">
        <v>91.67</v>
      </c>
      <c r="J21" s="32"/>
      <c r="K21" s="32"/>
      <c r="L21" s="32"/>
      <c r="M21" s="32"/>
      <c r="P21"/>
      <c r="Q21"/>
      <c r="R21"/>
    </row>
    <row r="22" spans="1:18" ht="12.95" customHeight="1" x14ac:dyDescent="0.2">
      <c r="A22" s="15">
        <v>13</v>
      </c>
      <c r="B22" s="36" t="s">
        <v>64</v>
      </c>
      <c r="C22" s="22">
        <v>110.67</v>
      </c>
      <c r="D22" s="41">
        <f t="shared" si="0"/>
        <v>17</v>
      </c>
      <c r="E22" s="17">
        <v>62.6</v>
      </c>
      <c r="F22" s="22">
        <v>8.9</v>
      </c>
      <c r="G22" s="22"/>
      <c r="H22" s="45">
        <v>9.4</v>
      </c>
      <c r="I22" s="45">
        <v>96.67</v>
      </c>
      <c r="J22" s="32"/>
      <c r="K22" s="32"/>
      <c r="L22" s="32"/>
      <c r="M22" s="32"/>
      <c r="P22"/>
      <c r="Q22"/>
      <c r="R22"/>
    </row>
    <row r="23" spans="1:18" ht="12.95" customHeight="1" x14ac:dyDescent="0.2">
      <c r="A23" s="15">
        <v>14</v>
      </c>
      <c r="B23" s="37" t="s">
        <v>65</v>
      </c>
      <c r="C23" s="22">
        <v>115.02</v>
      </c>
      <c r="D23" s="41">
        <f t="shared" si="0"/>
        <v>10</v>
      </c>
      <c r="E23" s="17">
        <v>61.2</v>
      </c>
      <c r="F23" s="22">
        <v>8.3000000000000007</v>
      </c>
      <c r="G23" s="22"/>
      <c r="H23" s="45">
        <v>10.3</v>
      </c>
      <c r="I23" s="45">
        <v>100</v>
      </c>
      <c r="J23" s="32"/>
      <c r="K23" s="32"/>
      <c r="L23" s="32"/>
      <c r="M23" s="32"/>
      <c r="P23"/>
      <c r="Q23"/>
      <c r="R23"/>
    </row>
    <row r="24" spans="1:18" ht="12.95" customHeight="1" x14ac:dyDescent="0.2">
      <c r="A24" s="15">
        <v>15</v>
      </c>
      <c r="B24" s="36" t="s">
        <v>66</v>
      </c>
      <c r="C24" s="22">
        <v>112.43</v>
      </c>
      <c r="D24" s="41">
        <f t="shared" si="0"/>
        <v>14</v>
      </c>
      <c r="E24" s="17">
        <v>58</v>
      </c>
      <c r="F24" s="22">
        <v>8.6</v>
      </c>
      <c r="G24" s="22"/>
      <c r="H24" s="45">
        <v>9.6999999999999993</v>
      </c>
      <c r="I24" s="45">
        <v>93.33</v>
      </c>
      <c r="J24" s="32"/>
      <c r="K24" s="32"/>
      <c r="L24" s="32"/>
      <c r="M24" s="32"/>
      <c r="P24"/>
      <c r="Q24"/>
      <c r="R24"/>
    </row>
    <row r="25" spans="1:18" ht="12.95" customHeight="1" x14ac:dyDescent="0.2">
      <c r="A25" s="15">
        <v>16</v>
      </c>
      <c r="B25" s="36" t="s">
        <v>67</v>
      </c>
      <c r="C25" s="22">
        <v>105.92</v>
      </c>
      <c r="D25" s="41">
        <f t="shared" si="0"/>
        <v>24</v>
      </c>
      <c r="E25" s="17">
        <v>59.9</v>
      </c>
      <c r="F25" s="22">
        <v>9.8000000000000007</v>
      </c>
      <c r="G25" s="22"/>
      <c r="H25" s="45">
        <v>9.1999999999999993</v>
      </c>
      <c r="I25" s="45">
        <v>101.67</v>
      </c>
      <c r="J25" s="32"/>
      <c r="K25" s="32"/>
      <c r="L25" s="32"/>
      <c r="M25" s="32"/>
      <c r="P25"/>
      <c r="Q25"/>
      <c r="R25"/>
    </row>
    <row r="26" spans="1:18" ht="12.95" customHeight="1" x14ac:dyDescent="0.2">
      <c r="A26" s="15">
        <v>17</v>
      </c>
      <c r="B26" s="36" t="s">
        <v>68</v>
      </c>
      <c r="C26" s="22">
        <v>101.95</v>
      </c>
      <c r="D26" s="41">
        <f t="shared" si="0"/>
        <v>28</v>
      </c>
      <c r="E26" s="17">
        <v>60.2</v>
      </c>
      <c r="F26" s="22">
        <v>9.6</v>
      </c>
      <c r="G26" s="22"/>
      <c r="H26" s="45">
        <v>9.6</v>
      </c>
      <c r="I26" s="45">
        <v>90</v>
      </c>
      <c r="J26" s="32"/>
      <c r="K26" s="32"/>
      <c r="L26" s="32"/>
      <c r="M26" s="32"/>
      <c r="P26"/>
      <c r="Q26"/>
      <c r="R26"/>
    </row>
    <row r="27" spans="1:18" ht="12.95" customHeight="1" x14ac:dyDescent="0.2">
      <c r="A27" s="15">
        <v>18</v>
      </c>
      <c r="B27" s="36" t="s">
        <v>69</v>
      </c>
      <c r="C27" s="22">
        <v>114.6</v>
      </c>
      <c r="D27" s="41">
        <f t="shared" si="0"/>
        <v>12</v>
      </c>
      <c r="E27" s="17">
        <v>60.7</v>
      </c>
      <c r="F27" s="22">
        <v>8.4</v>
      </c>
      <c r="G27" s="22"/>
      <c r="H27" s="45">
        <v>10</v>
      </c>
      <c r="I27" s="45">
        <v>98.33</v>
      </c>
      <c r="J27" s="32"/>
      <c r="K27" s="32"/>
      <c r="L27" s="32"/>
      <c r="M27" s="32"/>
      <c r="P27"/>
      <c r="Q27"/>
      <c r="R27"/>
    </row>
    <row r="28" spans="1:18" ht="12.95" customHeight="1" x14ac:dyDescent="0.2">
      <c r="A28" s="15">
        <v>19</v>
      </c>
      <c r="B28" s="38" t="s">
        <v>70</v>
      </c>
      <c r="C28" s="22">
        <v>110.15</v>
      </c>
      <c r="D28" s="41">
        <f t="shared" si="0"/>
        <v>19</v>
      </c>
      <c r="E28" s="17">
        <v>58.6</v>
      </c>
      <c r="F28" s="22">
        <v>8.8000000000000007</v>
      </c>
      <c r="G28" s="22"/>
      <c r="H28" s="45">
        <v>10</v>
      </c>
      <c r="I28" s="45">
        <v>91.67</v>
      </c>
      <c r="J28" s="32"/>
      <c r="K28" s="32"/>
      <c r="L28" s="32"/>
      <c r="M28" s="32"/>
      <c r="P28"/>
      <c r="Q28"/>
      <c r="R28"/>
    </row>
    <row r="29" spans="1:18" ht="12.95" customHeight="1" x14ac:dyDescent="0.2">
      <c r="A29" s="15">
        <v>20</v>
      </c>
      <c r="B29" s="38" t="s">
        <v>71</v>
      </c>
      <c r="C29" s="22">
        <v>114.64</v>
      </c>
      <c r="D29" s="41">
        <f t="shared" si="0"/>
        <v>11</v>
      </c>
      <c r="E29" s="17">
        <v>60.7</v>
      </c>
      <c r="F29" s="22">
        <v>9.1999999999999993</v>
      </c>
      <c r="G29" s="22"/>
      <c r="H29" s="45">
        <v>9.6</v>
      </c>
      <c r="I29" s="45">
        <v>90</v>
      </c>
      <c r="J29" s="32"/>
      <c r="K29" s="32"/>
      <c r="L29" s="32"/>
      <c r="M29" s="32"/>
      <c r="P29"/>
      <c r="Q29"/>
      <c r="R29"/>
    </row>
    <row r="30" spans="1:18" ht="12.95" customHeight="1" x14ac:dyDescent="0.2">
      <c r="A30" s="15">
        <v>21</v>
      </c>
      <c r="B30" s="36" t="s">
        <v>72</v>
      </c>
      <c r="C30" s="22">
        <v>117.23</v>
      </c>
      <c r="D30" s="41">
        <f t="shared" si="0"/>
        <v>8</v>
      </c>
      <c r="E30" s="17">
        <v>59.3</v>
      </c>
      <c r="F30" s="22">
        <v>9.8000000000000007</v>
      </c>
      <c r="G30" s="22"/>
      <c r="H30" s="45">
        <v>9.5</v>
      </c>
      <c r="I30" s="45">
        <v>90</v>
      </c>
      <c r="J30" s="32"/>
      <c r="K30" s="32"/>
      <c r="L30" s="32"/>
      <c r="M30" s="32"/>
      <c r="P30"/>
      <c r="Q30"/>
      <c r="R30"/>
    </row>
    <row r="31" spans="1:18" ht="12.95" customHeight="1" x14ac:dyDescent="0.2">
      <c r="A31" s="15">
        <v>22</v>
      </c>
      <c r="B31" s="36" t="s">
        <v>73</v>
      </c>
      <c r="C31" s="22">
        <v>118.02</v>
      </c>
      <c r="D31" s="41">
        <f t="shared" si="0"/>
        <v>7</v>
      </c>
      <c r="E31" s="17">
        <v>61.3</v>
      </c>
      <c r="F31" s="22">
        <v>9.6</v>
      </c>
      <c r="G31" s="22"/>
      <c r="H31" s="45">
        <v>10</v>
      </c>
      <c r="I31" s="45">
        <v>95</v>
      </c>
      <c r="J31" s="32"/>
      <c r="K31" s="32"/>
      <c r="L31" s="32"/>
      <c r="M31" s="32"/>
      <c r="P31"/>
      <c r="Q31"/>
      <c r="R31"/>
    </row>
    <row r="32" spans="1:18" ht="12.95" customHeight="1" x14ac:dyDescent="0.2">
      <c r="A32" s="15">
        <v>23</v>
      </c>
      <c r="B32" s="36" t="s">
        <v>74</v>
      </c>
      <c r="C32" s="22">
        <v>119.03</v>
      </c>
      <c r="D32" s="41">
        <f t="shared" si="0"/>
        <v>6</v>
      </c>
      <c r="E32" s="17">
        <v>59.4</v>
      </c>
      <c r="F32" s="22">
        <v>9</v>
      </c>
      <c r="G32" s="22"/>
      <c r="H32" s="45">
        <v>9.5</v>
      </c>
      <c r="I32" s="45">
        <v>91.67</v>
      </c>
      <c r="J32" s="32"/>
      <c r="K32" s="32"/>
      <c r="L32" s="32"/>
      <c r="M32" s="32"/>
      <c r="P32"/>
      <c r="Q32"/>
      <c r="R32"/>
    </row>
    <row r="33" spans="1:18" ht="12.95" customHeight="1" x14ac:dyDescent="0.2">
      <c r="A33" s="15">
        <v>24</v>
      </c>
      <c r="B33" s="36" t="s">
        <v>75</v>
      </c>
      <c r="C33" s="22">
        <v>115.74</v>
      </c>
      <c r="D33" s="41">
        <f t="shared" si="0"/>
        <v>9</v>
      </c>
      <c r="E33" s="17">
        <v>60.4</v>
      </c>
      <c r="F33" s="22">
        <v>9.5</v>
      </c>
      <c r="G33" s="22"/>
      <c r="H33" s="45">
        <v>9.9</v>
      </c>
      <c r="I33" s="45">
        <v>93.33</v>
      </c>
      <c r="J33" s="32"/>
      <c r="K33" s="32"/>
      <c r="L33" s="32"/>
      <c r="M33" s="32"/>
      <c r="P33"/>
      <c r="Q33"/>
      <c r="R33"/>
    </row>
    <row r="34" spans="1:18" ht="12.95" customHeight="1" x14ac:dyDescent="0.2">
      <c r="A34" s="15">
        <v>25</v>
      </c>
      <c r="B34" s="36" t="s">
        <v>76</v>
      </c>
      <c r="C34" s="22">
        <v>122.24</v>
      </c>
      <c r="D34" s="41">
        <f t="shared" si="0"/>
        <v>2</v>
      </c>
      <c r="E34" s="17">
        <v>57.9</v>
      </c>
      <c r="F34" s="22">
        <v>9.6999999999999993</v>
      </c>
      <c r="G34" s="22"/>
      <c r="H34" s="45">
        <v>10.199999999999999</v>
      </c>
      <c r="I34" s="45">
        <v>96.67</v>
      </c>
      <c r="J34" s="32"/>
      <c r="K34" s="32"/>
      <c r="L34" s="32"/>
      <c r="M34" s="32"/>
      <c r="P34"/>
      <c r="Q34"/>
      <c r="R34"/>
    </row>
    <row r="35" spans="1:18" ht="12.95" customHeight="1" x14ac:dyDescent="0.2">
      <c r="A35" s="15">
        <v>26</v>
      </c>
      <c r="B35" s="36" t="s">
        <v>77</v>
      </c>
      <c r="C35" s="22">
        <v>112.17</v>
      </c>
      <c r="D35" s="41">
        <f t="shared" si="0"/>
        <v>16</v>
      </c>
      <c r="E35" s="17">
        <v>58.8</v>
      </c>
      <c r="F35" s="22">
        <v>8.8000000000000007</v>
      </c>
      <c r="G35" s="22"/>
      <c r="H35" s="45">
        <v>9.5</v>
      </c>
      <c r="I35" s="45">
        <v>105</v>
      </c>
      <c r="J35" s="32"/>
      <c r="K35" s="32"/>
      <c r="L35" s="32"/>
      <c r="M35" s="32"/>
      <c r="P35"/>
      <c r="Q35"/>
      <c r="R35"/>
    </row>
    <row r="36" spans="1:18" ht="12.95" customHeight="1" x14ac:dyDescent="0.2">
      <c r="A36" s="15">
        <v>27</v>
      </c>
      <c r="B36" s="36" t="s">
        <v>78</v>
      </c>
      <c r="C36" s="22">
        <v>110.6</v>
      </c>
      <c r="D36" s="41">
        <f t="shared" si="0"/>
        <v>18</v>
      </c>
      <c r="E36" s="17">
        <v>60.3</v>
      </c>
      <c r="F36" s="22">
        <v>9.6</v>
      </c>
      <c r="G36" s="22"/>
      <c r="H36" s="45">
        <v>9.9</v>
      </c>
      <c r="I36" s="45">
        <v>101.67</v>
      </c>
      <c r="J36" s="32"/>
      <c r="K36" s="32"/>
      <c r="L36" s="32"/>
      <c r="M36" s="32"/>
      <c r="P36"/>
      <c r="Q36"/>
      <c r="R36"/>
    </row>
    <row r="37" spans="1:18" ht="12.95" customHeight="1" x14ac:dyDescent="0.2">
      <c r="A37" s="15">
        <v>28</v>
      </c>
      <c r="B37" s="36" t="s">
        <v>79</v>
      </c>
      <c r="C37" s="22">
        <v>109.52</v>
      </c>
      <c r="D37" s="41">
        <f t="shared" si="0"/>
        <v>20</v>
      </c>
      <c r="E37" s="17">
        <v>60</v>
      </c>
      <c r="F37" s="22">
        <v>9.4</v>
      </c>
      <c r="G37" s="22"/>
      <c r="H37" s="45">
        <v>9.9</v>
      </c>
      <c r="I37" s="45">
        <v>101.67</v>
      </c>
      <c r="J37" s="32"/>
      <c r="K37" s="32"/>
      <c r="L37" s="32"/>
      <c r="M37" s="32"/>
      <c r="P37"/>
      <c r="Q37"/>
      <c r="R37"/>
    </row>
    <row r="38" spans="1:18" ht="12.95" customHeight="1" x14ac:dyDescent="0.2">
      <c r="A38" s="15">
        <v>29</v>
      </c>
      <c r="B38" s="39" t="s">
        <v>80</v>
      </c>
      <c r="C38" s="22">
        <v>105.14</v>
      </c>
      <c r="D38" s="41">
        <f t="shared" si="0"/>
        <v>26</v>
      </c>
      <c r="E38" s="17">
        <v>59.7</v>
      </c>
      <c r="F38" s="22">
        <v>10.5</v>
      </c>
      <c r="G38" s="22"/>
      <c r="H38" s="45">
        <v>9.6</v>
      </c>
      <c r="I38" s="45">
        <v>100</v>
      </c>
      <c r="J38" s="32"/>
      <c r="K38" s="32"/>
      <c r="L38" s="32"/>
      <c r="M38" s="32"/>
      <c r="P38"/>
      <c r="Q38"/>
      <c r="R38"/>
    </row>
    <row r="39" spans="1:18" ht="12.95" customHeight="1" x14ac:dyDescent="0.2">
      <c r="A39" s="15">
        <v>30</v>
      </c>
      <c r="B39" s="36" t="s">
        <v>81</v>
      </c>
      <c r="C39" s="22">
        <v>121.7</v>
      </c>
      <c r="D39" s="41">
        <f t="shared" si="0"/>
        <v>4</v>
      </c>
      <c r="E39" s="17">
        <v>61.4</v>
      </c>
      <c r="F39" s="22">
        <v>9</v>
      </c>
      <c r="G39" s="22"/>
      <c r="H39" s="45">
        <v>10.1</v>
      </c>
      <c r="I39" s="45">
        <v>111.67</v>
      </c>
      <c r="J39" s="32"/>
      <c r="K39" s="32"/>
      <c r="L39" s="32"/>
      <c r="M39" s="32"/>
      <c r="P39"/>
      <c r="Q39"/>
      <c r="R39"/>
    </row>
    <row r="40" spans="1:18" ht="12.95" customHeight="1" x14ac:dyDescent="0.2">
      <c r="A40" s="24">
        <v>31</v>
      </c>
      <c r="B40" s="36" t="s">
        <v>82</v>
      </c>
      <c r="C40" s="23">
        <v>109.32</v>
      </c>
      <c r="D40" s="42">
        <f t="shared" si="0"/>
        <v>21</v>
      </c>
      <c r="E40" s="25">
        <v>62.1</v>
      </c>
      <c r="F40" s="23">
        <v>9.6</v>
      </c>
      <c r="G40" s="23"/>
      <c r="H40" s="46">
        <v>9.4</v>
      </c>
      <c r="I40" s="46">
        <v>101.67</v>
      </c>
      <c r="J40" s="40"/>
      <c r="K40" s="40"/>
      <c r="L40" s="40"/>
      <c r="M40" s="40"/>
      <c r="P40"/>
      <c r="Q40"/>
      <c r="R40"/>
    </row>
    <row r="41" spans="1:18" s="48" customFormat="1" ht="12.75" x14ac:dyDescent="0.2">
      <c r="A41" s="48" t="s">
        <v>84</v>
      </c>
      <c r="C41" s="49">
        <f>MAX(C10:C40)</f>
        <v>123.38</v>
      </c>
      <c r="E41" s="49">
        <f>MAX(E10:E40)</f>
        <v>62.6</v>
      </c>
      <c r="F41" s="49">
        <f>MAX(F10:F40)</f>
        <v>10.7</v>
      </c>
      <c r="H41" s="49">
        <f>MAX(H10:H40)</f>
        <v>10.3</v>
      </c>
      <c r="I41" s="49">
        <f>MAX(I10:I40)</f>
        <v>111.67</v>
      </c>
      <c r="P41" s="50"/>
    </row>
    <row r="42" spans="1:18" x14ac:dyDescent="0.2">
      <c r="A42" s="7" t="s">
        <v>85</v>
      </c>
      <c r="C42" s="43">
        <f>MIN(C10:C40)</f>
        <v>97.04</v>
      </c>
      <c r="E42" s="43">
        <f>MIN(E10:E40)</f>
        <v>56.8</v>
      </c>
      <c r="F42" s="43">
        <f>MIN(F10:F40)</f>
        <v>8.3000000000000007</v>
      </c>
      <c r="H42" s="43">
        <f>MIN(H10:H40)</f>
        <v>9.1</v>
      </c>
      <c r="I42" s="43">
        <f>MIN(I10:I40)</f>
        <v>90</v>
      </c>
    </row>
    <row r="43" spans="1:18" x14ac:dyDescent="0.2">
      <c r="A43" s="7" t="s">
        <v>21</v>
      </c>
      <c r="C43" s="43">
        <v>111.676</v>
      </c>
      <c r="D43" s="43"/>
      <c r="E43" s="43">
        <f>AVERAGE(E10:E40)</f>
        <v>59.812903225806458</v>
      </c>
      <c r="F43" s="43">
        <f>AVERAGE(F10:F40)</f>
        <v>9.4548387096774196</v>
      </c>
      <c r="G43" s="43"/>
      <c r="H43" s="43">
        <f>AVERAGE(H10:H40)</f>
        <v>9.7096774193548363</v>
      </c>
      <c r="I43" s="43">
        <f>AVERAGE(I10:I40)</f>
        <v>96.936451612903241</v>
      </c>
      <c r="J43" s="43"/>
    </row>
    <row r="44" spans="1:18" x14ac:dyDescent="0.2">
      <c r="A44" s="7" t="s">
        <v>22</v>
      </c>
      <c r="C44" s="43">
        <v>6.64</v>
      </c>
      <c r="D44" s="43"/>
      <c r="E44" s="43"/>
      <c r="F44" s="43"/>
      <c r="G44" s="43"/>
      <c r="H44" s="43">
        <v>3.11</v>
      </c>
      <c r="I44" s="43"/>
      <c r="J44" s="43"/>
    </row>
    <row r="45" spans="1:18" x14ac:dyDescent="0.2">
      <c r="A45" s="7" t="s">
        <v>23</v>
      </c>
      <c r="C45" s="43">
        <v>10.118600000000001</v>
      </c>
      <c r="D45" s="43"/>
      <c r="E45" s="43"/>
      <c r="F45" s="43"/>
      <c r="G45" s="43"/>
      <c r="H45" s="43">
        <v>4.1138000000000003</v>
      </c>
      <c r="I45" s="43"/>
      <c r="J45" s="43"/>
    </row>
    <row r="46" spans="1:18" x14ac:dyDescent="0.2">
      <c r="C46" s="43"/>
      <c r="D46" s="43"/>
      <c r="E46" s="43"/>
      <c r="F46" s="43"/>
      <c r="G46" s="43"/>
      <c r="H46" s="43"/>
      <c r="I46" s="43"/>
      <c r="J46" s="43"/>
    </row>
  </sheetData>
  <mergeCells count="1">
    <mergeCell ref="H3:I3"/>
  </mergeCells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abSelected="1" zoomScaleNormal="100" workbookViewId="0">
      <selection activeCell="O18" sqref="O18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.5703125" style="7" customWidth="1"/>
    <col min="5" max="12" width="9.140625" style="7"/>
    <col min="13" max="13" width="9.85546875" style="7" customWidth="1"/>
    <col min="14" max="16384" width="9.140625" style="7"/>
  </cols>
  <sheetData>
    <row r="1" spans="1:13" x14ac:dyDescent="0.2">
      <c r="A1" s="7" t="s">
        <v>24</v>
      </c>
      <c r="B1" s="7" t="s">
        <v>25</v>
      </c>
      <c r="G1" s="7" t="s">
        <v>45</v>
      </c>
    </row>
    <row r="2" spans="1:13" x14ac:dyDescent="0.2">
      <c r="A2" s="8" t="s">
        <v>36</v>
      </c>
      <c r="B2" s="26"/>
      <c r="C2" s="26"/>
      <c r="D2" s="26"/>
      <c r="E2" s="26"/>
      <c r="F2" s="26"/>
      <c r="G2" s="26" t="s">
        <v>35</v>
      </c>
      <c r="H2" s="26"/>
      <c r="I2" s="26"/>
      <c r="J2" s="26"/>
      <c r="K2" s="26"/>
      <c r="L2" s="26"/>
      <c r="M2" s="26"/>
    </row>
    <row r="3" spans="1:13" x14ac:dyDescent="0.2">
      <c r="A3" s="8" t="s">
        <v>34</v>
      </c>
      <c r="B3" s="19"/>
      <c r="C3" s="9" t="s">
        <v>39</v>
      </c>
      <c r="D3" s="9"/>
      <c r="E3" s="9"/>
      <c r="F3" s="9"/>
      <c r="G3" s="9"/>
      <c r="H3" s="59" t="s">
        <v>87</v>
      </c>
      <c r="I3" s="59"/>
      <c r="J3" s="9"/>
      <c r="K3" s="9" t="s">
        <v>86</v>
      </c>
      <c r="L3" s="19"/>
      <c r="M3" s="9"/>
    </row>
    <row r="4" spans="1:13" x14ac:dyDescent="0.2">
      <c r="A4" s="10" t="s">
        <v>40</v>
      </c>
      <c r="B4" s="9"/>
      <c r="C4" s="9"/>
      <c r="D4" s="9"/>
      <c r="E4" s="9" t="s">
        <v>46</v>
      </c>
      <c r="F4" s="18"/>
      <c r="G4" s="9"/>
      <c r="H4" s="9"/>
      <c r="I4" s="9"/>
      <c r="J4" s="9" t="s">
        <v>47</v>
      </c>
      <c r="K4" s="18"/>
      <c r="L4" s="9"/>
      <c r="M4" s="9"/>
    </row>
    <row r="5" spans="1:13" x14ac:dyDescent="0.2">
      <c r="A5" s="1" t="s">
        <v>0</v>
      </c>
      <c r="B5" s="2" t="s">
        <v>1</v>
      </c>
      <c r="C5" s="3" t="s">
        <v>2</v>
      </c>
      <c r="D5" s="3"/>
      <c r="E5" s="3" t="s">
        <v>42</v>
      </c>
      <c r="F5" s="3" t="s">
        <v>26</v>
      </c>
      <c r="G5" s="3" t="s">
        <v>41</v>
      </c>
      <c r="H5" s="4" t="s">
        <v>30</v>
      </c>
      <c r="I5" s="3" t="s">
        <v>3</v>
      </c>
      <c r="J5" s="4" t="s">
        <v>4</v>
      </c>
      <c r="K5" s="4" t="s">
        <v>5</v>
      </c>
      <c r="L5" s="3" t="s">
        <v>6</v>
      </c>
      <c r="M5" s="3" t="s">
        <v>43</v>
      </c>
    </row>
    <row r="6" spans="1:13" x14ac:dyDescent="0.2">
      <c r="A6" s="1" t="s">
        <v>7</v>
      </c>
      <c r="B6" s="2" t="s">
        <v>8</v>
      </c>
      <c r="C6" s="3"/>
      <c r="D6" s="2"/>
      <c r="E6" s="3"/>
      <c r="F6" s="3" t="s">
        <v>27</v>
      </c>
      <c r="G6" s="3"/>
      <c r="H6" s="4" t="s">
        <v>31</v>
      </c>
      <c r="I6" s="3" t="s">
        <v>9</v>
      </c>
      <c r="J6" s="4" t="s">
        <v>10</v>
      </c>
      <c r="K6" s="3" t="s">
        <v>11</v>
      </c>
      <c r="L6" s="3" t="s">
        <v>12</v>
      </c>
      <c r="M6" s="27"/>
    </row>
    <row r="7" spans="1:13" x14ac:dyDescent="0.2">
      <c r="A7" s="1"/>
      <c r="B7" s="2"/>
      <c r="C7" s="3"/>
      <c r="D7" s="2"/>
      <c r="E7" s="3"/>
      <c r="F7" s="3"/>
      <c r="G7" s="3"/>
      <c r="H7" s="3"/>
      <c r="I7" s="3"/>
      <c r="J7" s="3"/>
      <c r="K7" s="3"/>
      <c r="L7" s="3"/>
      <c r="M7" s="27"/>
    </row>
    <row r="8" spans="1:13" x14ac:dyDescent="0.2">
      <c r="A8" s="1"/>
      <c r="B8" s="2"/>
      <c r="C8" s="3"/>
      <c r="D8" s="4" t="s">
        <v>18</v>
      </c>
      <c r="E8" s="3"/>
      <c r="F8" s="3"/>
      <c r="G8" s="28"/>
      <c r="H8" s="2"/>
      <c r="I8" s="3"/>
      <c r="J8" s="3" t="s">
        <v>29</v>
      </c>
      <c r="K8" s="4" t="s">
        <v>16</v>
      </c>
      <c r="L8" s="3"/>
      <c r="M8" s="27"/>
    </row>
    <row r="9" spans="1:13" x14ac:dyDescent="0.2">
      <c r="A9" s="5"/>
      <c r="B9" s="11"/>
      <c r="C9" s="6" t="s">
        <v>13</v>
      </c>
      <c r="D9" s="6" t="s">
        <v>19</v>
      </c>
      <c r="E9" s="6" t="s">
        <v>88</v>
      </c>
      <c r="F9" s="6" t="s">
        <v>28</v>
      </c>
      <c r="G9" s="6" t="s">
        <v>88</v>
      </c>
      <c r="H9" s="12" t="s">
        <v>37</v>
      </c>
      <c r="I9" s="6" t="s">
        <v>14</v>
      </c>
      <c r="J9" s="12" t="s">
        <v>20</v>
      </c>
      <c r="K9" s="12" t="s">
        <v>15</v>
      </c>
      <c r="L9" s="12" t="s">
        <v>15</v>
      </c>
      <c r="M9" s="12" t="s">
        <v>44</v>
      </c>
    </row>
    <row r="10" spans="1:13" ht="12.95" customHeight="1" x14ac:dyDescent="0.2">
      <c r="A10" s="13">
        <v>1</v>
      </c>
      <c r="B10" s="30" t="s">
        <v>52</v>
      </c>
      <c r="C10" s="17">
        <v>108.33</v>
      </c>
      <c r="D10" s="41">
        <f>RANK(C10,C10:C40,0)</f>
        <v>24</v>
      </c>
      <c r="E10" s="51">
        <v>10.4</v>
      </c>
      <c r="F10" s="55">
        <v>132</v>
      </c>
      <c r="G10" s="51">
        <v>9</v>
      </c>
      <c r="H10" s="21">
        <v>66.760000000000005</v>
      </c>
      <c r="I10" s="51">
        <v>57.1</v>
      </c>
      <c r="J10" s="31"/>
      <c r="K10" s="20"/>
      <c r="L10" s="14"/>
      <c r="M10" s="14"/>
    </row>
    <row r="11" spans="1:13" ht="12.95" customHeight="1" x14ac:dyDescent="0.2">
      <c r="A11" s="15">
        <v>2</v>
      </c>
      <c r="B11" s="30" t="s">
        <v>53</v>
      </c>
      <c r="C11" s="17">
        <v>108.33</v>
      </c>
      <c r="D11" s="41">
        <f>RANK(C11,C10:C40,0)</f>
        <v>24</v>
      </c>
      <c r="E11" s="52">
        <v>10.199999999999999</v>
      </c>
      <c r="F11" s="56">
        <v>137</v>
      </c>
      <c r="G11" s="52">
        <v>9.5</v>
      </c>
      <c r="H11" s="22">
        <v>77.92</v>
      </c>
      <c r="I11" s="52">
        <v>58.7</v>
      </c>
      <c r="J11" s="32"/>
      <c r="K11" s="16"/>
      <c r="L11" s="14"/>
      <c r="M11" s="32"/>
    </row>
    <row r="12" spans="1:13" ht="12.95" customHeight="1" x14ac:dyDescent="0.2">
      <c r="A12" s="15">
        <v>3</v>
      </c>
      <c r="B12" s="33" t="s">
        <v>54</v>
      </c>
      <c r="C12" s="17">
        <v>120</v>
      </c>
      <c r="D12" s="41">
        <f>RANK(C12,$C$10:$C$40,0)</f>
        <v>8</v>
      </c>
      <c r="E12" s="52">
        <v>10.5</v>
      </c>
      <c r="F12" s="56">
        <v>144</v>
      </c>
      <c r="G12" s="52">
        <v>8.6</v>
      </c>
      <c r="H12" s="22">
        <v>93.85</v>
      </c>
      <c r="I12" s="52">
        <v>61.3</v>
      </c>
      <c r="J12" s="32"/>
      <c r="K12" s="16"/>
      <c r="L12" s="14"/>
      <c r="M12" s="32"/>
    </row>
    <row r="13" spans="1:13" ht="12.95" customHeight="1" x14ac:dyDescent="0.2">
      <c r="A13" s="15">
        <v>4</v>
      </c>
      <c r="B13" s="33" t="s">
        <v>55</v>
      </c>
      <c r="C13" s="17">
        <v>118.33</v>
      </c>
      <c r="D13" s="41">
        <f t="shared" ref="D13:D40" si="0">RANK(C13,$C$10:$C$40,0)</f>
        <v>9</v>
      </c>
      <c r="E13" s="53">
        <v>10.3</v>
      </c>
      <c r="F13" s="57">
        <v>136</v>
      </c>
      <c r="G13" s="53">
        <v>9.4</v>
      </c>
      <c r="H13" s="45">
        <v>93.4</v>
      </c>
      <c r="I13" s="53">
        <v>62.4</v>
      </c>
      <c r="J13" s="32"/>
      <c r="K13" s="32"/>
      <c r="L13" s="32"/>
      <c r="M13" s="32"/>
    </row>
    <row r="14" spans="1:13" ht="12.95" customHeight="1" x14ac:dyDescent="0.2">
      <c r="A14" s="15">
        <v>5</v>
      </c>
      <c r="B14" s="34" t="s">
        <v>56</v>
      </c>
      <c r="C14" s="17">
        <v>121.67</v>
      </c>
      <c r="D14" s="41">
        <f t="shared" si="0"/>
        <v>4</v>
      </c>
      <c r="E14" s="53">
        <v>10.6</v>
      </c>
      <c r="F14" s="57">
        <v>134</v>
      </c>
      <c r="G14" s="53">
        <v>8.6</v>
      </c>
      <c r="H14" s="45">
        <v>103.32</v>
      </c>
      <c r="I14" s="53">
        <v>60.6</v>
      </c>
      <c r="J14" s="32"/>
      <c r="K14" s="32"/>
      <c r="L14" s="32"/>
      <c r="M14" s="32"/>
    </row>
    <row r="15" spans="1:13" ht="12.95" customHeight="1" x14ac:dyDescent="0.2">
      <c r="A15" s="15">
        <v>6</v>
      </c>
      <c r="B15" s="34" t="s">
        <v>57</v>
      </c>
      <c r="C15" s="17">
        <v>111.67</v>
      </c>
      <c r="D15" s="41">
        <f t="shared" si="0"/>
        <v>19</v>
      </c>
      <c r="E15" s="53">
        <v>10.1</v>
      </c>
      <c r="F15" s="57">
        <v>133</v>
      </c>
      <c r="G15" s="53">
        <v>9.5</v>
      </c>
      <c r="H15" s="45">
        <v>64.48</v>
      </c>
      <c r="I15" s="53">
        <v>59.4</v>
      </c>
      <c r="J15" s="32"/>
      <c r="K15" s="32"/>
      <c r="L15" s="32"/>
      <c r="M15" s="32"/>
    </row>
    <row r="16" spans="1:13" ht="12.95" customHeight="1" x14ac:dyDescent="0.2">
      <c r="A16" s="15">
        <v>7</v>
      </c>
      <c r="B16" s="34" t="s">
        <v>58</v>
      </c>
      <c r="C16" s="17">
        <v>118.33</v>
      </c>
      <c r="D16" s="41">
        <f t="shared" si="0"/>
        <v>9</v>
      </c>
      <c r="E16" s="53">
        <v>10.7</v>
      </c>
      <c r="F16" s="57">
        <v>138</v>
      </c>
      <c r="G16" s="53">
        <v>9.3000000000000007</v>
      </c>
      <c r="H16" s="45">
        <v>79.27</v>
      </c>
      <c r="I16" s="53">
        <v>60.1</v>
      </c>
      <c r="J16" s="32"/>
      <c r="K16" s="32"/>
      <c r="L16" s="32"/>
      <c r="M16" s="32"/>
    </row>
    <row r="17" spans="1:13" ht="12.95" customHeight="1" x14ac:dyDescent="0.2">
      <c r="A17" s="15">
        <v>8</v>
      </c>
      <c r="B17" s="34" t="s">
        <v>59</v>
      </c>
      <c r="C17" s="17">
        <v>116.67</v>
      </c>
      <c r="D17" s="41">
        <f t="shared" si="0"/>
        <v>12</v>
      </c>
      <c r="E17" s="53">
        <v>10.4</v>
      </c>
      <c r="F17" s="57">
        <v>138</v>
      </c>
      <c r="G17" s="53">
        <v>9.6</v>
      </c>
      <c r="H17" s="45">
        <v>45.67</v>
      </c>
      <c r="I17" s="53">
        <v>59.1</v>
      </c>
      <c r="J17" s="32"/>
      <c r="K17" s="32"/>
      <c r="L17" s="32"/>
      <c r="M17" s="32"/>
    </row>
    <row r="18" spans="1:13" ht="12.95" customHeight="1" x14ac:dyDescent="0.2">
      <c r="A18" s="15">
        <v>9</v>
      </c>
      <c r="B18" s="35" t="s">
        <v>60</v>
      </c>
      <c r="C18" s="17">
        <v>115</v>
      </c>
      <c r="D18" s="41">
        <f t="shared" si="0"/>
        <v>14</v>
      </c>
      <c r="E18" s="53">
        <v>11.1</v>
      </c>
      <c r="F18" s="57">
        <v>131</v>
      </c>
      <c r="G18" s="53">
        <v>10.7</v>
      </c>
      <c r="H18" s="45">
        <v>70.48</v>
      </c>
      <c r="I18" s="53">
        <v>57.9</v>
      </c>
      <c r="J18" s="32"/>
      <c r="K18" s="32"/>
      <c r="L18" s="32"/>
      <c r="M18" s="32"/>
    </row>
    <row r="19" spans="1:13" ht="12.95" customHeight="1" x14ac:dyDescent="0.2">
      <c r="A19" s="15">
        <v>10</v>
      </c>
      <c r="B19" s="35" t="s">
        <v>61</v>
      </c>
      <c r="C19" s="17">
        <v>111.67</v>
      </c>
      <c r="D19" s="41">
        <f t="shared" si="0"/>
        <v>19</v>
      </c>
      <c r="E19" s="53">
        <v>10</v>
      </c>
      <c r="F19" s="57">
        <v>136</v>
      </c>
      <c r="G19" s="53">
        <v>10.7</v>
      </c>
      <c r="H19" s="45">
        <v>60.62</v>
      </c>
      <c r="I19" s="53">
        <v>56.6</v>
      </c>
      <c r="J19" s="32"/>
      <c r="K19" s="32"/>
      <c r="L19" s="32"/>
      <c r="M19" s="32"/>
    </row>
    <row r="20" spans="1:13" ht="12.95" customHeight="1" x14ac:dyDescent="0.2">
      <c r="A20" s="15">
        <v>11</v>
      </c>
      <c r="B20" s="36" t="s">
        <v>62</v>
      </c>
      <c r="C20" s="17">
        <v>110</v>
      </c>
      <c r="D20" s="41">
        <f t="shared" si="0"/>
        <v>22</v>
      </c>
      <c r="E20" s="53">
        <v>10.4</v>
      </c>
      <c r="F20" s="57">
        <v>135</v>
      </c>
      <c r="G20" s="53">
        <v>9.5</v>
      </c>
      <c r="H20" s="45">
        <v>88.16</v>
      </c>
      <c r="I20" s="53">
        <v>57.2</v>
      </c>
      <c r="J20" s="32"/>
      <c r="K20" s="32"/>
      <c r="L20" s="32"/>
      <c r="M20" s="32"/>
    </row>
    <row r="21" spans="1:13" ht="12.95" customHeight="1" x14ac:dyDescent="0.2">
      <c r="A21" s="15">
        <v>12</v>
      </c>
      <c r="B21" s="36" t="s">
        <v>63</v>
      </c>
      <c r="C21" s="17">
        <v>110</v>
      </c>
      <c r="D21" s="41">
        <f t="shared" si="0"/>
        <v>22</v>
      </c>
      <c r="E21" s="53">
        <v>10.7</v>
      </c>
      <c r="F21" s="57">
        <v>135</v>
      </c>
      <c r="G21" s="53">
        <v>9.4</v>
      </c>
      <c r="H21" s="45">
        <v>79.040000000000006</v>
      </c>
      <c r="I21" s="53">
        <v>59.4</v>
      </c>
      <c r="J21" s="32"/>
      <c r="K21" s="32"/>
      <c r="L21" s="32"/>
      <c r="M21" s="32"/>
    </row>
    <row r="22" spans="1:13" ht="12.95" customHeight="1" x14ac:dyDescent="0.2">
      <c r="A22" s="15">
        <v>13</v>
      </c>
      <c r="B22" s="36" t="s">
        <v>64</v>
      </c>
      <c r="C22" s="17">
        <v>108.33</v>
      </c>
      <c r="D22" s="41">
        <f t="shared" si="0"/>
        <v>24</v>
      </c>
      <c r="E22" s="53">
        <v>10.4</v>
      </c>
      <c r="F22" s="57">
        <v>136</v>
      </c>
      <c r="G22" s="53">
        <v>9.5</v>
      </c>
      <c r="H22" s="45">
        <v>68.55</v>
      </c>
      <c r="I22" s="53">
        <v>59</v>
      </c>
      <c r="J22" s="32"/>
      <c r="K22" s="32"/>
      <c r="L22" s="32"/>
      <c r="M22" s="32"/>
    </row>
    <row r="23" spans="1:13" ht="12.95" customHeight="1" x14ac:dyDescent="0.2">
      <c r="A23" s="15">
        <v>14</v>
      </c>
      <c r="B23" s="37" t="s">
        <v>65</v>
      </c>
      <c r="C23" s="17">
        <v>108.33</v>
      </c>
      <c r="D23" s="41">
        <f t="shared" si="0"/>
        <v>24</v>
      </c>
      <c r="E23" s="53">
        <v>10</v>
      </c>
      <c r="F23" s="57">
        <v>136</v>
      </c>
      <c r="G23" s="53">
        <v>9.1</v>
      </c>
      <c r="H23" s="45">
        <v>58.35</v>
      </c>
      <c r="I23" s="53">
        <v>58.1</v>
      </c>
      <c r="J23" s="32"/>
      <c r="K23" s="32"/>
      <c r="L23" s="32"/>
      <c r="M23" s="32"/>
    </row>
    <row r="24" spans="1:13" ht="12.95" customHeight="1" x14ac:dyDescent="0.2">
      <c r="A24" s="15">
        <v>15</v>
      </c>
      <c r="B24" s="36" t="s">
        <v>66</v>
      </c>
      <c r="C24" s="17">
        <v>108.33</v>
      </c>
      <c r="D24" s="41">
        <f t="shared" si="0"/>
        <v>24</v>
      </c>
      <c r="E24" s="53">
        <v>10.4</v>
      </c>
      <c r="F24" s="57">
        <v>135</v>
      </c>
      <c r="G24" s="53">
        <v>8.6</v>
      </c>
      <c r="H24" s="45">
        <v>87.28</v>
      </c>
      <c r="I24" s="53">
        <v>57.2</v>
      </c>
      <c r="J24" s="32"/>
      <c r="K24" s="32"/>
      <c r="L24" s="32"/>
      <c r="M24" s="32"/>
    </row>
    <row r="25" spans="1:13" ht="12.95" customHeight="1" x14ac:dyDescent="0.2">
      <c r="A25" s="15">
        <v>16</v>
      </c>
      <c r="B25" s="36" t="s">
        <v>67</v>
      </c>
      <c r="C25" s="17">
        <v>121.67</v>
      </c>
      <c r="D25" s="41">
        <f t="shared" si="0"/>
        <v>4</v>
      </c>
      <c r="E25" s="53">
        <v>10.199999999999999</v>
      </c>
      <c r="F25" s="57">
        <v>135</v>
      </c>
      <c r="G25" s="53">
        <v>9.4</v>
      </c>
      <c r="H25" s="45">
        <v>67.33</v>
      </c>
      <c r="I25" s="53">
        <v>56.6</v>
      </c>
      <c r="J25" s="32"/>
      <c r="K25" s="32"/>
      <c r="L25" s="32"/>
      <c r="M25" s="32"/>
    </row>
    <row r="26" spans="1:13" ht="12.95" customHeight="1" x14ac:dyDescent="0.2">
      <c r="A26" s="15">
        <v>17</v>
      </c>
      <c r="B26" s="36" t="s">
        <v>68</v>
      </c>
      <c r="C26" s="17">
        <v>101.67</v>
      </c>
      <c r="D26" s="41">
        <f t="shared" si="0"/>
        <v>31</v>
      </c>
      <c r="E26" s="53">
        <v>9.6</v>
      </c>
      <c r="F26" s="57">
        <v>117</v>
      </c>
      <c r="G26" s="53">
        <v>10.199999999999999</v>
      </c>
      <c r="H26" s="45">
        <v>73.290000000000006</v>
      </c>
      <c r="I26" s="53">
        <v>56.8</v>
      </c>
      <c r="J26" s="32"/>
      <c r="K26" s="32"/>
      <c r="L26" s="32"/>
      <c r="M26" s="32"/>
    </row>
    <row r="27" spans="1:13" ht="12.95" customHeight="1" x14ac:dyDescent="0.2">
      <c r="A27" s="15">
        <v>18</v>
      </c>
      <c r="B27" s="36" t="s">
        <v>69</v>
      </c>
      <c r="C27" s="17">
        <v>121.67</v>
      </c>
      <c r="D27" s="41">
        <f t="shared" si="0"/>
        <v>4</v>
      </c>
      <c r="E27" s="53">
        <v>10.5</v>
      </c>
      <c r="F27" s="57">
        <v>127</v>
      </c>
      <c r="G27" s="53">
        <v>9.6999999999999993</v>
      </c>
      <c r="H27" s="45">
        <v>80.41</v>
      </c>
      <c r="I27" s="53">
        <v>60.2</v>
      </c>
      <c r="J27" s="32"/>
      <c r="K27" s="32"/>
      <c r="L27" s="32"/>
      <c r="M27" s="32"/>
    </row>
    <row r="28" spans="1:13" ht="12.95" customHeight="1" x14ac:dyDescent="0.2">
      <c r="A28" s="15">
        <v>19</v>
      </c>
      <c r="B28" s="38" t="s">
        <v>70</v>
      </c>
      <c r="C28" s="17">
        <v>113.33</v>
      </c>
      <c r="D28" s="41">
        <f t="shared" si="0"/>
        <v>16</v>
      </c>
      <c r="E28" s="53">
        <v>10.5</v>
      </c>
      <c r="F28" s="57">
        <v>132</v>
      </c>
      <c r="G28" s="53">
        <v>9.8000000000000007</v>
      </c>
      <c r="H28" s="45">
        <v>79.64</v>
      </c>
      <c r="I28" s="53">
        <v>56.8</v>
      </c>
      <c r="J28" s="32"/>
      <c r="K28" s="32"/>
      <c r="L28" s="32"/>
      <c r="M28" s="32"/>
    </row>
    <row r="29" spans="1:13" ht="12.95" customHeight="1" x14ac:dyDescent="0.2">
      <c r="A29" s="15">
        <v>20</v>
      </c>
      <c r="B29" s="38" t="s">
        <v>71</v>
      </c>
      <c r="C29" s="17">
        <v>106.67</v>
      </c>
      <c r="D29" s="41">
        <f t="shared" si="0"/>
        <v>29</v>
      </c>
      <c r="E29" s="53">
        <v>10</v>
      </c>
      <c r="F29" s="57">
        <v>126</v>
      </c>
      <c r="G29" s="53">
        <v>11.4</v>
      </c>
      <c r="H29" s="45">
        <v>62.29</v>
      </c>
      <c r="I29" s="53">
        <v>55.8</v>
      </c>
      <c r="J29" s="32"/>
      <c r="K29" s="32"/>
      <c r="L29" s="32"/>
      <c r="M29" s="32"/>
    </row>
    <row r="30" spans="1:13" ht="12.95" customHeight="1" x14ac:dyDescent="0.2">
      <c r="A30" s="15">
        <v>21</v>
      </c>
      <c r="B30" s="36" t="s">
        <v>72</v>
      </c>
      <c r="C30" s="17">
        <v>103.33</v>
      </c>
      <c r="D30" s="41">
        <f t="shared" si="0"/>
        <v>30</v>
      </c>
      <c r="E30" s="53">
        <v>10.6</v>
      </c>
      <c r="F30" s="57">
        <v>136</v>
      </c>
      <c r="G30" s="53">
        <v>9.8000000000000007</v>
      </c>
      <c r="H30" s="45">
        <v>84.1</v>
      </c>
      <c r="I30" s="53">
        <v>57.4</v>
      </c>
      <c r="J30" s="32"/>
      <c r="K30" s="32"/>
      <c r="L30" s="32"/>
      <c r="M30" s="32"/>
    </row>
    <row r="31" spans="1:13" ht="12.95" customHeight="1" x14ac:dyDescent="0.2">
      <c r="A31" s="15">
        <v>22</v>
      </c>
      <c r="B31" s="36" t="s">
        <v>73</v>
      </c>
      <c r="C31" s="17">
        <v>113.33</v>
      </c>
      <c r="D31" s="41">
        <f t="shared" si="0"/>
        <v>16</v>
      </c>
      <c r="E31" s="53">
        <v>10.6</v>
      </c>
      <c r="F31" s="57">
        <v>121</v>
      </c>
      <c r="G31" s="53">
        <v>9.6</v>
      </c>
      <c r="H31" s="45">
        <v>72.959999999999994</v>
      </c>
      <c r="I31" s="53">
        <v>61.3</v>
      </c>
      <c r="J31" s="32"/>
      <c r="K31" s="32"/>
      <c r="L31" s="32"/>
      <c r="M31" s="32"/>
    </row>
    <row r="32" spans="1:13" ht="12.95" customHeight="1" x14ac:dyDescent="0.2">
      <c r="A32" s="15">
        <v>23</v>
      </c>
      <c r="B32" s="36" t="s">
        <v>74</v>
      </c>
      <c r="C32" s="17">
        <v>111.67</v>
      </c>
      <c r="D32" s="41">
        <f t="shared" si="0"/>
        <v>19</v>
      </c>
      <c r="E32" s="53">
        <v>10.5</v>
      </c>
      <c r="F32" s="57">
        <v>135</v>
      </c>
      <c r="G32" s="53">
        <v>8.6999999999999993</v>
      </c>
      <c r="H32" s="45">
        <v>79.930000000000007</v>
      </c>
      <c r="I32" s="53">
        <v>59.5</v>
      </c>
      <c r="J32" s="32"/>
      <c r="K32" s="32"/>
      <c r="L32" s="32"/>
      <c r="M32" s="32"/>
    </row>
    <row r="33" spans="1:16" ht="12.95" customHeight="1" x14ac:dyDescent="0.2">
      <c r="A33" s="15">
        <v>24</v>
      </c>
      <c r="B33" s="36" t="s">
        <v>75</v>
      </c>
      <c r="C33" s="17">
        <v>116.67</v>
      </c>
      <c r="D33" s="41">
        <f t="shared" si="0"/>
        <v>12</v>
      </c>
      <c r="E33" s="53">
        <v>10.7</v>
      </c>
      <c r="F33" s="57">
        <v>133</v>
      </c>
      <c r="G33" s="53">
        <v>9.5</v>
      </c>
      <c r="H33" s="45">
        <v>67.709999999999994</v>
      </c>
      <c r="I33" s="53">
        <v>58.5</v>
      </c>
      <c r="J33" s="32"/>
      <c r="K33" s="32"/>
      <c r="L33" s="32"/>
      <c r="M33" s="32"/>
    </row>
    <row r="34" spans="1:16" ht="12.95" customHeight="1" x14ac:dyDescent="0.2">
      <c r="A34" s="15">
        <v>25</v>
      </c>
      <c r="B34" s="36" t="s">
        <v>76</v>
      </c>
      <c r="C34" s="17">
        <v>113.33</v>
      </c>
      <c r="D34" s="41">
        <f t="shared" si="0"/>
        <v>16</v>
      </c>
      <c r="E34" s="53">
        <v>10.3</v>
      </c>
      <c r="F34" s="57">
        <v>138</v>
      </c>
      <c r="G34" s="53">
        <v>8.4</v>
      </c>
      <c r="H34" s="45">
        <v>86.13</v>
      </c>
      <c r="I34" s="53">
        <v>59.2</v>
      </c>
      <c r="J34" s="32"/>
      <c r="K34" s="32"/>
      <c r="L34" s="32"/>
      <c r="M34" s="32"/>
    </row>
    <row r="35" spans="1:16" ht="12.95" customHeight="1" x14ac:dyDescent="0.2">
      <c r="A35" s="15">
        <v>26</v>
      </c>
      <c r="B35" s="36" t="s">
        <v>77</v>
      </c>
      <c r="C35" s="17">
        <v>133.33000000000001</v>
      </c>
      <c r="D35" s="41">
        <f t="shared" si="0"/>
        <v>1</v>
      </c>
      <c r="E35" s="53">
        <v>10.5</v>
      </c>
      <c r="F35" s="57">
        <v>143</v>
      </c>
      <c r="G35" s="53">
        <v>8</v>
      </c>
      <c r="H35" s="45">
        <v>72.52</v>
      </c>
      <c r="I35" s="53">
        <v>59.2</v>
      </c>
      <c r="J35" s="32"/>
      <c r="K35" s="32"/>
      <c r="L35" s="32"/>
      <c r="M35" s="32"/>
    </row>
    <row r="36" spans="1:16" ht="12.95" customHeight="1" x14ac:dyDescent="0.2">
      <c r="A36" s="15">
        <v>27</v>
      </c>
      <c r="B36" s="36" t="s">
        <v>78</v>
      </c>
      <c r="C36" s="17">
        <v>125</v>
      </c>
      <c r="D36" s="41">
        <f t="shared" si="0"/>
        <v>2</v>
      </c>
      <c r="E36" s="53">
        <v>10.8</v>
      </c>
      <c r="F36" s="57">
        <v>136</v>
      </c>
      <c r="G36" s="53">
        <v>9.5</v>
      </c>
      <c r="H36" s="45">
        <v>78.349999999999994</v>
      </c>
      <c r="I36" s="53">
        <v>61.7</v>
      </c>
      <c r="J36" s="32"/>
      <c r="K36" s="32"/>
      <c r="L36" s="32"/>
      <c r="M36" s="32"/>
    </row>
    <row r="37" spans="1:16" ht="12.95" customHeight="1" x14ac:dyDescent="0.2">
      <c r="A37" s="15">
        <v>28</v>
      </c>
      <c r="B37" s="36" t="s">
        <v>79</v>
      </c>
      <c r="C37" s="17">
        <v>125</v>
      </c>
      <c r="D37" s="41">
        <f t="shared" si="0"/>
        <v>2</v>
      </c>
      <c r="E37" s="53">
        <v>10.1</v>
      </c>
      <c r="F37" s="57">
        <v>136</v>
      </c>
      <c r="G37" s="53">
        <v>10.1</v>
      </c>
      <c r="H37" s="45">
        <v>61.18</v>
      </c>
      <c r="I37" s="53">
        <v>61.4</v>
      </c>
      <c r="J37" s="32"/>
      <c r="K37" s="32"/>
      <c r="L37" s="32"/>
      <c r="M37" s="32"/>
    </row>
    <row r="38" spans="1:16" ht="12.95" customHeight="1" x14ac:dyDescent="0.2">
      <c r="A38" s="15">
        <v>29</v>
      </c>
      <c r="B38" s="39" t="s">
        <v>80</v>
      </c>
      <c r="C38" s="17">
        <v>121.67</v>
      </c>
      <c r="D38" s="41">
        <f t="shared" si="0"/>
        <v>4</v>
      </c>
      <c r="E38" s="53">
        <v>11.1</v>
      </c>
      <c r="F38" s="57">
        <v>137</v>
      </c>
      <c r="G38" s="53">
        <v>10.3</v>
      </c>
      <c r="H38" s="45">
        <v>88.52</v>
      </c>
      <c r="I38" s="53">
        <v>59.7</v>
      </c>
      <c r="J38" s="32"/>
      <c r="K38" s="32"/>
      <c r="L38" s="32"/>
      <c r="M38" s="32"/>
    </row>
    <row r="39" spans="1:16" ht="12.95" customHeight="1" x14ac:dyDescent="0.2">
      <c r="A39" s="15">
        <v>30</v>
      </c>
      <c r="B39" s="36" t="s">
        <v>81</v>
      </c>
      <c r="C39" s="17">
        <v>118.33</v>
      </c>
      <c r="D39" s="41">
        <f t="shared" si="0"/>
        <v>9</v>
      </c>
      <c r="E39" s="53">
        <v>10.6</v>
      </c>
      <c r="F39" s="57">
        <v>135</v>
      </c>
      <c r="G39" s="53">
        <v>9.8000000000000007</v>
      </c>
      <c r="H39" s="45">
        <v>77.260000000000005</v>
      </c>
      <c r="I39" s="53">
        <v>61.5</v>
      </c>
      <c r="J39" s="32"/>
      <c r="K39" s="32"/>
      <c r="L39" s="32"/>
      <c r="M39" s="32"/>
    </row>
    <row r="40" spans="1:16" ht="12.95" customHeight="1" x14ac:dyDescent="0.2">
      <c r="A40" s="24">
        <v>31</v>
      </c>
      <c r="B40" s="36" t="s">
        <v>82</v>
      </c>
      <c r="C40" s="25">
        <v>115</v>
      </c>
      <c r="D40" s="42">
        <f t="shared" si="0"/>
        <v>14</v>
      </c>
      <c r="E40" s="54">
        <v>10.1</v>
      </c>
      <c r="F40" s="58">
        <v>130</v>
      </c>
      <c r="G40" s="54">
        <v>11.5</v>
      </c>
      <c r="H40" s="46">
        <v>53.45</v>
      </c>
      <c r="I40" s="54">
        <v>58.1</v>
      </c>
      <c r="J40" s="40"/>
      <c r="K40" s="40"/>
      <c r="L40" s="40"/>
      <c r="M40" s="40"/>
    </row>
    <row r="41" spans="1:16" s="48" customFormat="1" ht="12.75" x14ac:dyDescent="0.2">
      <c r="A41" s="48" t="s">
        <v>84</v>
      </c>
      <c r="C41" s="49">
        <f>MAX(C10:C40)</f>
        <v>133.33000000000001</v>
      </c>
      <c r="E41" s="49">
        <f>MAX(E10:E40)</f>
        <v>11.1</v>
      </c>
      <c r="F41" s="49">
        <f>MAX(F10:F40)</f>
        <v>144</v>
      </c>
      <c r="G41" s="49">
        <f>MAX(G10:G40)</f>
        <v>11.5</v>
      </c>
      <c r="H41" s="49">
        <f>MAX(H10:H40)</f>
        <v>103.32</v>
      </c>
      <c r="I41" s="49">
        <f>MAX(I10:I40)</f>
        <v>62.4</v>
      </c>
      <c r="P41" s="50"/>
    </row>
    <row r="42" spans="1:16" x14ac:dyDescent="0.2">
      <c r="A42" s="7" t="s">
        <v>85</v>
      </c>
      <c r="C42" s="43">
        <f>MIN(C10:C40)</f>
        <v>101.67</v>
      </c>
      <c r="E42" s="43">
        <f>MIN(E10:E40)</f>
        <v>9.6</v>
      </c>
      <c r="F42" s="43">
        <f>MIN(F10:F40)</f>
        <v>117</v>
      </c>
      <c r="G42" s="43">
        <f>MIN(G10:G40)</f>
        <v>8</v>
      </c>
      <c r="H42" s="43">
        <f>MIN(H10:H40)</f>
        <v>45.67</v>
      </c>
      <c r="I42" s="43">
        <f>MIN(I10:I40)</f>
        <v>55.8</v>
      </c>
    </row>
    <row r="43" spans="1:16" x14ac:dyDescent="0.2">
      <c r="A43" s="7" t="s">
        <v>21</v>
      </c>
      <c r="C43" s="43">
        <v>114.73099999999999</v>
      </c>
      <c r="E43" s="43"/>
      <c r="F43" s="43"/>
      <c r="G43" s="43"/>
      <c r="H43" s="43">
        <v>74.900000000000006</v>
      </c>
    </row>
    <row r="44" spans="1:16" x14ac:dyDescent="0.2">
      <c r="A44" s="7" t="s">
        <v>22</v>
      </c>
      <c r="C44" s="43">
        <v>4.4400000000000004</v>
      </c>
      <c r="H44" s="7">
        <v>9.7899999999999991</v>
      </c>
    </row>
    <row r="45" spans="1:16" x14ac:dyDescent="0.2">
      <c r="A45" s="7" t="s">
        <v>23</v>
      </c>
      <c r="C45" s="43">
        <v>6.9427000000000003</v>
      </c>
      <c r="E45" s="43"/>
      <c r="F45" s="43"/>
      <c r="G45" s="43"/>
      <c r="H45" s="43">
        <v>9.9993999999999996</v>
      </c>
    </row>
    <row r="47" spans="1:16" x14ac:dyDescent="0.2">
      <c r="A47" s="7" t="s">
        <v>17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Pend</vt:lpstr>
      <vt:lpstr>Corv</vt:lpstr>
      <vt:lpstr>Corv!Print_Area</vt:lpstr>
      <vt:lpstr>Pend!Print_Area</vt:lpstr>
    </vt:vector>
  </TitlesOfParts>
  <Company>USDA-ARS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Mark Larson</cp:lastModifiedBy>
  <cp:lastPrinted>2014-07-31T16:04:41Z</cp:lastPrinted>
  <dcterms:created xsi:type="dcterms:W3CDTF">2003-08-12T19:36:25Z</dcterms:created>
  <dcterms:modified xsi:type="dcterms:W3CDTF">2015-12-17T23:55:30Z</dcterms:modified>
</cp:coreProperties>
</file>